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1. ЗАКУПКИ\План закупок\"/>
    </mc:Choice>
  </mc:AlternateContent>
  <bookViews>
    <workbookView xWindow="0" yWindow="0" windowWidth="23040" windowHeight="8340"/>
  </bookViews>
  <sheets>
    <sheet name="ПЗ 2022" sheetId="1" r:id="rId1"/>
  </sheets>
  <definedNames>
    <definedName name="_xlnm.Print_Titles" localSheetId="0">'ПЗ 2022'!$16:$18</definedName>
    <definedName name="_xlnm.Print_Area" localSheetId="0">'ПЗ 2022'!$A$2:$P$51</definedName>
  </definedNames>
  <calcPr calcId="162913"/>
</workbook>
</file>

<file path=xl/calcChain.xml><?xml version="1.0" encoding="utf-8"?>
<calcChain xmlns="http://schemas.openxmlformats.org/spreadsheetml/2006/main">
  <c r="U34" i="1" l="1"/>
  <c r="V34" i="1" s="1"/>
</calcChain>
</file>

<file path=xl/sharedStrings.xml><?xml version="1.0" encoding="utf-8"?>
<sst xmlns="http://schemas.openxmlformats.org/spreadsheetml/2006/main" count="377" uniqueCount="184">
  <si>
    <t>Приложение</t>
  </si>
  <si>
    <t>Наименование заказчика</t>
  </si>
  <si>
    <t>Акционерное общество "Югорская территориальная энергетическая компания - Ханты-Мансийский район"</t>
  </si>
  <si>
    <t>Адрес местонахождения заказчика</t>
  </si>
  <si>
    <t>Телефон заказчика</t>
  </si>
  <si>
    <t>Электронная почта заказчика</t>
  </si>
  <si>
    <t>sekretar@utek-hmr.ru</t>
  </si>
  <si>
    <t>ИНН</t>
  </si>
  <si>
    <t>КПП</t>
  </si>
  <si>
    <t>ОКАТО</t>
  </si>
  <si>
    <t>Порядковый номер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</si>
  <si>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</si>
  <si>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</si>
  <si>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</si>
  <si>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</si>
  <si>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</si>
  <si>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Примечание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</si>
  <si>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</si>
  <si>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</si>
  <si>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</si>
  <si>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</si>
  <si>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</si>
  <si>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</si>
  <si>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</si>
  <si>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</si>
  <si>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</si>
  <si>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</si>
  <si>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</si>
  <si>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</si>
  <si>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</si>
  <si>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1. Работы и услуги (по производственной деятельности)</t>
  </si>
  <si>
    <t>1</t>
  </si>
  <si>
    <t>1.2.</t>
  </si>
  <si>
    <t>согласно закупочной документации</t>
  </si>
  <si>
    <t>879</t>
  </si>
  <si>
    <t>условная штука</t>
  </si>
  <si>
    <t>71 131 000</t>
  </si>
  <si>
    <t>да</t>
  </si>
  <si>
    <t>1.3.</t>
  </si>
  <si>
    <t>62.03.12</t>
  </si>
  <si>
    <t>62.03.12.120</t>
  </si>
  <si>
    <t>Оказание услуг (выполнение работ) по комплексному обслуживанию программного продукта "1С:Предприятие"</t>
  </si>
  <si>
    <t>запрос котировок</t>
  </si>
  <si>
    <t>комплект</t>
  </si>
  <si>
    <t>2. Товары (по производственной деятельности)</t>
  </si>
  <si>
    <t>2.1.</t>
  </si>
  <si>
    <t>2.2.</t>
  </si>
  <si>
    <t>наличие сертификатов на спецодежду</t>
  </si>
  <si>
    <t>80.10</t>
  </si>
  <si>
    <t>80.10.12</t>
  </si>
  <si>
    <t>согласно закупочной документации, наличие сертификатов на охранную деятельность</t>
  </si>
  <si>
    <t>г. Ханты-Мансийск</t>
  </si>
  <si>
    <t>14.12</t>
  </si>
  <si>
    <t>Оказание услуг частной охраны (выставление поста охраны на производственной базе № 6 в районе 12-13 км. автодороги Югра (Ханты-Мансийск – Нягань))</t>
  </si>
  <si>
    <t>топливо</t>
  </si>
  <si>
    <t xml:space="preserve">Поставка средств индивидуальной защиты (СИЗ) для защиты от воздействия электрической дуги </t>
  </si>
  <si>
    <t>2.4.</t>
  </si>
  <si>
    <t>к требованиям к форме плана закупки товаров (работ, услуг) утв. Постановлением Правительства РФ от 17.09.2012 г. № 932</t>
  </si>
  <si>
    <t>УТВЕРЖДАЮ:</t>
  </si>
  <si>
    <t>Директор АО «ЮТЭК-ХМР»</t>
  </si>
  <si>
    <t>____________________ П.А. Мокрушников</t>
  </si>
  <si>
    <t>запрос предложений</t>
  </si>
  <si>
    <t>26.51.4</t>
  </si>
  <si>
    <t>Приобретение электроизмерительного оборудования</t>
  </si>
  <si>
    <t>1.4.</t>
  </si>
  <si>
    <t>45.20</t>
  </si>
  <si>
    <t>45.20.1</t>
  </si>
  <si>
    <t>Услуги по комплексному техническому обслуживанию и ремонту автомототранспортных средств</t>
  </si>
  <si>
    <t>2.3.</t>
  </si>
  <si>
    <t>2.5.</t>
  </si>
  <si>
    <t>628001, Россия, Тюменская область, Ханты-Мансийский автономный округ - Югра, г. Ханты-Мансийск, ул. Барабинская, д. 7</t>
  </si>
  <si>
    <t>Поставка винтовых свай</t>
  </si>
  <si>
    <t>Поставка металлоконструкций и ограждений</t>
  </si>
  <si>
    <t>Поставка Ж/Б изделий</t>
  </si>
  <si>
    <t>2.6.</t>
  </si>
  <si>
    <t>23.61.1</t>
  </si>
  <si>
    <t>Поставка кабельно-проводниковой продукции</t>
  </si>
  <si>
    <t>2.7.</t>
  </si>
  <si>
    <t>2.8.</t>
  </si>
  <si>
    <r>
      <rPr>
        <b/>
        <sz val="11"/>
        <color indexed="8"/>
        <rFont val="Times New Roman"/>
        <family val="1"/>
        <charset val="204"/>
      </rPr>
      <t>Составил:</t>
    </r>
    <r>
      <rPr>
        <sz val="11"/>
        <color indexed="8"/>
        <rFont val="Times New Roman"/>
        <family val="1"/>
        <charset val="204"/>
      </rPr>
      <t xml:space="preserve"> Ведущий экономист Воронцов В.В. ______________________</t>
    </r>
  </si>
  <si>
    <t>25.11</t>
  </si>
  <si>
    <t>23.61.12</t>
  </si>
  <si>
    <t>25.11.23</t>
  </si>
  <si>
    <t>8 (3467) 35-10-40</t>
  </si>
  <si>
    <t>2.9.</t>
  </si>
  <si>
    <t>Поставка приборов учёта электрической энергии для технологического присоединения Потребителей</t>
  </si>
  <si>
    <t>Товар должен быть сертифицирован и иметь подтверждающую документацию (на русском языке)</t>
  </si>
  <si>
    <t>2.10.</t>
  </si>
  <si>
    <t>шт.</t>
  </si>
  <si>
    <t>50.40.1</t>
  </si>
  <si>
    <t>50.40.21.000</t>
  </si>
  <si>
    <t>условная единица</t>
  </si>
  <si>
    <t>876</t>
  </si>
  <si>
    <t>Ханты-Мансийский район</t>
  </si>
  <si>
    <t>Поставка металлопроката</t>
  </si>
  <si>
    <t>Поставка арматуры для ЛЭП</t>
  </si>
  <si>
    <t>Поставка силовых трансформаторов</t>
  </si>
  <si>
    <t>24.10.23.190</t>
  </si>
  <si>
    <t>27.33.13.130</t>
  </si>
  <si>
    <t>27.11</t>
  </si>
  <si>
    <t>27.11.4</t>
  </si>
  <si>
    <t>26.51.63.130</t>
  </si>
  <si>
    <t xml:space="preserve">План закупки товаров (работ, услуг) на 2022 год </t>
  </si>
  <si>
    <t>1.1</t>
  </si>
  <si>
    <t>19.2</t>
  </si>
  <si>
    <t>19.20.2</t>
  </si>
  <si>
    <t>Поставка бензина автомобильной марки АИ-92, АИ-95, дизельного топлива</t>
  </si>
  <si>
    <t>112</t>
  </si>
  <si>
    <t>литр</t>
  </si>
  <si>
    <t>7000</t>
  </si>
  <si>
    <t>аннулировано</t>
  </si>
  <si>
    <t>2.11.</t>
  </si>
  <si>
    <r>
      <rPr>
        <b/>
        <sz val="11"/>
        <rFont val="Times New Roman"/>
        <family val="1"/>
        <charset val="204"/>
      </rPr>
      <t xml:space="preserve">Проверил: </t>
    </r>
    <r>
      <rPr>
        <sz val="11"/>
        <rFont val="Times New Roman"/>
        <family val="1"/>
        <charset val="204"/>
      </rPr>
      <t>Заместитель директора по производственным вопросам Кузнецов А.Н. ________________________</t>
    </r>
  </si>
  <si>
    <t>1.5.</t>
  </si>
  <si>
    <t>1.6</t>
  </si>
  <si>
    <t>Членство в СРО; Наличие строительной техники и оборудования</t>
  </si>
  <si>
    <t>Переустройство ДЭС-0,4 кВ в д.Согом Ханты-Мансийского района</t>
  </si>
  <si>
    <t>42.22</t>
  </si>
  <si>
    <t>42.22.13.100</t>
  </si>
  <si>
    <t>1.7.</t>
  </si>
  <si>
    <t>1.8.</t>
  </si>
  <si>
    <t>1.9.</t>
  </si>
  <si>
    <t>43.29.19</t>
  </si>
  <si>
    <t>Выполнение строительно-монтажных работ по объекту "Расходные ёмкости для ДЭС в д.Никулкино, Кондинский район"</t>
  </si>
  <si>
    <t>Выполнение строительно-монтажных работ по объекту "мобильный комплекс ДЭС для д.Карым, Кондинского района"</t>
  </si>
  <si>
    <t>71 121 000</t>
  </si>
  <si>
    <t>2.12.</t>
  </si>
  <si>
    <t>2.13.</t>
  </si>
  <si>
    <t>2.14.</t>
  </si>
  <si>
    <t>Поставка гидровращателя и комплектующих для  КМУ</t>
  </si>
  <si>
    <t>28.12.15</t>
  </si>
  <si>
    <t>28.12</t>
  </si>
  <si>
    <t>п. Приобье</t>
  </si>
  <si>
    <t>43.29</t>
  </si>
  <si>
    <t>24.20</t>
  </si>
  <si>
    <t>27.33</t>
  </si>
  <si>
    <t>"_____ " __________________ 2022 г</t>
  </si>
  <si>
    <t>апрель 
2022</t>
  </si>
  <si>
    <t>июнь 
2022</t>
  </si>
  <si>
    <t>март 
2023</t>
  </si>
  <si>
    <t>декабрь 
2022</t>
  </si>
  <si>
    <t>июнь 
2023</t>
  </si>
  <si>
    <t>февраль 
2022</t>
  </si>
  <si>
    <t>май 
2022</t>
  </si>
  <si>
    <t>сентябрь 
2022</t>
  </si>
  <si>
    <t>март 
2022</t>
  </si>
  <si>
    <t>август 
2022</t>
  </si>
  <si>
    <t>Выполнение строительно-монтажных работ по объекту "Расходные ёмкости для ДЭС в д.Карым, Кондинский район"</t>
  </si>
  <si>
    <t>д.Карым Кондинский район</t>
  </si>
  <si>
    <t>июль 
2022</t>
  </si>
  <si>
    <t>Поставка опор ЛЭП (п.Приобье)</t>
  </si>
  <si>
    <t>02.20</t>
  </si>
  <si>
    <t>02.20.11.140</t>
  </si>
  <si>
    <t>27.32</t>
  </si>
  <si>
    <t>д.Никулкино Кондинский район</t>
  </si>
  <si>
    <t>март
2022</t>
  </si>
  <si>
    <t>апрель
2022</t>
  </si>
  <si>
    <t>Березовский район</t>
  </si>
  <si>
    <t>Оказание услуг водным транспортом</t>
  </si>
  <si>
    <t>Оказание  услуг водным транспортом</t>
  </si>
  <si>
    <t>2.15</t>
  </si>
  <si>
    <t>компл</t>
  </si>
  <si>
    <t>Поставка трансформаторных подстанций типа КТП</t>
  </si>
  <si>
    <t>согласно закупочной документации, соответствие ГОСТ, сертификат</t>
  </si>
  <si>
    <t>1.10.</t>
  </si>
  <si>
    <t>с.Ломбовож Березовского района</t>
  </si>
  <si>
    <t>Выполнение строительно-монтажных работ по замене РГС на объекте "ДЭС-0,4 кВ в с.Ломбовож Березовского района"</t>
  </si>
  <si>
    <t>ноябрь
2022</t>
  </si>
  <si>
    <t>д.Кимкьясуй  Березовского района</t>
  </si>
  <si>
    <t>Выполнение строительно-монтажных работ по замене РГС и ДГУ на объекте "ДЭС-0,4 кВ в д.Кимкьясуй Березовского района"</t>
  </si>
  <si>
    <t>Выполнение строительно-монтажных работ по монтажу блок-контейнеров на объекте "ДЭС-0,4 кВ в д.Анеева Березовского района"</t>
  </si>
  <si>
    <t>д.Анеева Березовского района</t>
  </si>
  <si>
    <t>1.11.</t>
  </si>
  <si>
    <t>1.12.</t>
  </si>
  <si>
    <t>1.13.</t>
  </si>
  <si>
    <t>Выполнение комплекса строительно-монтажных работ на объекте "ДЭС-0,4 кВ в c. Няксимволь Березовского района"</t>
  </si>
  <si>
    <t>c. Няксимволь Березовского района</t>
  </si>
  <si>
    <t>Поставка кабельно-проводниковой продукции (п.Приобье, г. Ханты-Мансийск)</t>
  </si>
  <si>
    <t>май
2022</t>
  </si>
  <si>
    <t>июнь
2022</t>
  </si>
  <si>
    <t>д.Согом         Ханты-Мансийский район</t>
  </si>
  <si>
    <t>ХМАО-Югра (пгт.Приобье, г.Ханты-Мансийск)</t>
  </si>
  <si>
    <t>839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</si>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</sst>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[Red]\-#,##0.00\ "/>
    <numFmt numFmtId="165" formatCode="_-* #,##0\ _₽_-;\-* #,##0\ _₽_-;_-* &quot;-&quot;??\ _₽_-;_-@_-"/>
  </numFmts>
  <fonts count="20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0202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1" applyBorder="0">
      <alignment horizontal="center" vertical="center" wrapText="1"/>
    </xf>
    <xf numFmtId="0" fontId="5" fillId="0" borderId="0"/>
    <xf numFmtId="0" fontId="5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04">
    <xf numFmtId="0" fontId="0" fillId="0" borderId="0" xfId="0"/>
    <xf numFmtId="0" fontId="9" fillId="0" borderId="0" xfId="0" applyFont="1" applyFill="1"/>
    <xf numFmtId="0" fontId="8" fillId="0" borderId="0" xfId="8" applyFont="1"/>
    <xf numFmtId="0" fontId="10" fillId="0" borderId="0" xfId="8" applyFont="1" applyAlignment="1">
      <alignment horizontal="right"/>
    </xf>
    <xf numFmtId="49" fontId="10" fillId="0" borderId="2" xfId="8" applyNumberFormat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9" fillId="0" borderId="2" xfId="12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9" fillId="0" borderId="2" xfId="15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9" fontId="10" fillId="0" borderId="2" xfId="8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49" fontId="10" fillId="3" borderId="2" xfId="8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" fontId="10" fillId="0" borderId="2" xfId="8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top" wrapText="1"/>
    </xf>
    <xf numFmtId="49" fontId="10" fillId="0" borderId="0" xfId="0" applyNumberFormat="1" applyFont="1"/>
    <xf numFmtId="49" fontId="9" fillId="0" borderId="2" xfId="0" applyNumberFormat="1" applyFont="1" applyFill="1" applyBorder="1" applyAlignment="1">
      <alignment horizontal="center" vertical="center" wrapText="1"/>
    </xf>
    <xf numFmtId="49" fontId="10" fillId="3" borderId="2" xfId="8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4" fontId="9" fillId="3" borderId="2" xfId="12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49" fontId="9" fillId="3" borderId="2" xfId="15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164" fontId="10" fillId="3" borderId="2" xfId="8" applyNumberFormat="1" applyFont="1" applyFill="1" applyBorder="1" applyAlignment="1">
      <alignment horizontal="center" vertical="center" wrapText="1"/>
    </xf>
    <xf numFmtId="9" fontId="8" fillId="0" borderId="0" xfId="16" applyFont="1"/>
    <xf numFmtId="49" fontId="10" fillId="4" borderId="2" xfId="8" applyNumberFormat="1" applyFont="1" applyFill="1" applyBorder="1" applyAlignment="1">
      <alignment horizontal="center" vertical="center" wrapText="1"/>
    </xf>
    <xf numFmtId="4" fontId="10" fillId="4" borderId="2" xfId="8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/>
    <xf numFmtId="0" fontId="10" fillId="0" borderId="2" xfId="8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49" fontId="10" fillId="4" borderId="2" xfId="8" applyNumberFormat="1" applyFont="1" applyFill="1" applyBorder="1" applyAlignment="1">
      <alignment horizontal="left" vertical="center" wrapText="1"/>
    </xf>
    <xf numFmtId="49" fontId="9" fillId="4" borderId="2" xfId="15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9" fillId="4" borderId="2" xfId="12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4" fontId="9" fillId="4" borderId="2" xfId="12" applyNumberFormat="1" applyFont="1" applyFill="1" applyBorder="1" applyAlignment="1">
      <alignment horizontal="center" vertical="center" wrapText="1"/>
    </xf>
    <xf numFmtId="4" fontId="9" fillId="0" borderId="2" xfId="12" applyNumberFormat="1" applyFont="1" applyFill="1" applyBorder="1" applyAlignment="1">
      <alignment horizontal="center" vertical="center" wrapText="1"/>
    </xf>
    <xf numFmtId="49" fontId="10" fillId="0" borderId="2" xfId="8" applyNumberFormat="1" applyFont="1" applyFill="1" applyBorder="1" applyAlignment="1">
      <alignment horizontal="left" vertical="center" wrapText="1"/>
    </xf>
    <xf numFmtId="1" fontId="10" fillId="4" borderId="2" xfId="8" applyNumberFormat="1" applyFont="1" applyFill="1" applyBorder="1" applyAlignment="1">
      <alignment horizontal="center" vertical="center" wrapText="1"/>
    </xf>
    <xf numFmtId="1" fontId="10" fillId="0" borderId="2" xfId="8" applyNumberFormat="1" applyFont="1" applyBorder="1" applyAlignment="1">
      <alignment horizontal="center" vertical="center" wrapText="1"/>
    </xf>
    <xf numFmtId="1" fontId="10" fillId="0" borderId="2" xfId="8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5" borderId="2" xfId="15" applyNumberFormat="1" applyFont="1" applyFill="1" applyBorder="1" applyAlignment="1">
      <alignment horizontal="center" vertical="center" wrapText="1"/>
    </xf>
    <xf numFmtId="4" fontId="10" fillId="5" borderId="2" xfId="8" applyNumberFormat="1" applyFont="1" applyFill="1" applyBorder="1" applyAlignment="1">
      <alignment horizontal="center" vertical="center" wrapText="1"/>
    </xf>
    <xf numFmtId="49" fontId="10" fillId="5" borderId="2" xfId="8" applyNumberFormat="1" applyFont="1" applyFill="1" applyBorder="1" applyAlignment="1">
      <alignment horizontal="left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1" fontId="10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49" fontId="17" fillId="5" borderId="2" xfId="8" applyNumberFormat="1" applyFont="1" applyFill="1" applyBorder="1" applyAlignment="1">
      <alignment horizontal="center" vertical="center" wrapText="1"/>
    </xf>
    <xf numFmtId="49" fontId="18" fillId="5" borderId="2" xfId="0" applyNumberFormat="1" applyFont="1" applyFill="1" applyBorder="1" applyAlignment="1">
      <alignment horizontal="center" vertical="center" wrapText="1"/>
    </xf>
    <xf numFmtId="49" fontId="17" fillId="5" borderId="2" xfId="8" applyNumberFormat="1" applyFont="1" applyFill="1" applyBorder="1" applyAlignment="1">
      <alignment horizontal="left" vertical="center" wrapText="1"/>
    </xf>
    <xf numFmtId="49" fontId="10" fillId="5" borderId="2" xfId="8" applyNumberFormat="1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1" fontId="18" fillId="5" borderId="2" xfId="0" applyNumberFormat="1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vertical="center" wrapText="1"/>
    </xf>
    <xf numFmtId="1" fontId="10" fillId="6" borderId="2" xfId="0" applyNumberFormat="1" applyFont="1" applyFill="1" applyBorder="1" applyAlignment="1">
      <alignment horizontal="center" vertical="center" wrapText="1"/>
    </xf>
    <xf numFmtId="49" fontId="9" fillId="6" borderId="2" xfId="15" applyNumberFormat="1" applyFont="1" applyFill="1" applyBorder="1" applyAlignment="1">
      <alignment horizontal="center" vertical="center" wrapText="1"/>
    </xf>
    <xf numFmtId="4" fontId="10" fillId="6" borderId="2" xfId="8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5" borderId="2" xfId="0" applyNumberFormat="1" applyFont="1" applyFill="1" applyBorder="1" applyAlignment="1">
      <alignment horizontal="center" vertical="center" wrapText="1"/>
    </xf>
    <xf numFmtId="3" fontId="10" fillId="6" borderId="2" xfId="0" applyNumberFormat="1" applyFont="1" applyFill="1" applyBorder="1" applyAlignment="1">
      <alignment horizontal="center" vertical="center" wrapText="1"/>
    </xf>
    <xf numFmtId="4" fontId="9" fillId="6" borderId="2" xfId="12" applyNumberFormat="1" applyFont="1" applyFill="1" applyBorder="1" applyAlignment="1">
      <alignment horizontal="center" vertical="center" wrapText="1"/>
    </xf>
    <xf numFmtId="49" fontId="10" fillId="6" borderId="2" xfId="8" applyNumberFormat="1" applyFont="1" applyFill="1" applyBorder="1" applyAlignment="1">
      <alignment horizontal="center" vertical="center" wrapText="1"/>
    </xf>
    <xf numFmtId="3" fontId="10" fillId="6" borderId="2" xfId="8" applyNumberFormat="1" applyFont="1" applyFill="1" applyBorder="1" applyAlignment="1">
      <alignment horizontal="center" vertical="center" wrapText="1"/>
    </xf>
    <xf numFmtId="0" fontId="9" fillId="6" borderId="2" xfId="12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5" fontId="10" fillId="3" borderId="2" xfId="17" applyNumberFormat="1" applyFont="1" applyFill="1" applyBorder="1" applyAlignment="1">
      <alignment horizontal="center" vertical="center" wrapText="1"/>
    </xf>
    <xf numFmtId="49" fontId="18" fillId="6" borderId="2" xfId="15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2" borderId="2" xfId="8" applyFont="1" applyFill="1" applyBorder="1" applyAlignment="1">
      <alignment horizontal="left" vertical="top" wrapText="1"/>
    </xf>
    <xf numFmtId="49" fontId="10" fillId="2" borderId="2" xfId="8" applyNumberFormat="1" applyFont="1" applyFill="1" applyBorder="1" applyAlignment="1">
      <alignment horizontal="left" vertical="top" wrapText="1"/>
    </xf>
    <xf numFmtId="0" fontId="10" fillId="0" borderId="2" xfId="8" applyFont="1" applyBorder="1" applyAlignment="1">
      <alignment horizontal="center" vertical="center" wrapText="1"/>
    </xf>
    <xf numFmtId="3" fontId="10" fillId="0" borderId="3" xfId="8" applyNumberFormat="1" applyFont="1" applyBorder="1" applyAlignment="1">
      <alignment horizontal="left" vertical="top" wrapText="1"/>
    </xf>
    <xf numFmtId="0" fontId="10" fillId="0" borderId="5" xfId="8" applyFont="1" applyBorder="1" applyAlignment="1">
      <alignment horizontal="left" vertical="top" wrapText="1"/>
    </xf>
    <xf numFmtId="0" fontId="10" fillId="0" borderId="4" xfId="8" applyFont="1" applyBorder="1" applyAlignment="1">
      <alignment horizontal="left" vertical="top" wrapText="1"/>
    </xf>
    <xf numFmtId="0" fontId="10" fillId="0" borderId="3" xfId="8" applyFont="1" applyBorder="1" applyAlignment="1">
      <alignment horizontal="left" vertical="top" wrapText="1"/>
    </xf>
    <xf numFmtId="49" fontId="10" fillId="0" borderId="0" xfId="8" applyNumberFormat="1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3" xfId="2" applyFont="1" applyBorder="1" applyAlignment="1" applyProtection="1">
      <alignment horizontal="left" vertical="top" wrapText="1"/>
    </xf>
    <xf numFmtId="0" fontId="11" fillId="0" borderId="5" xfId="2" applyFont="1" applyBorder="1" applyAlignment="1" applyProtection="1">
      <alignment horizontal="left" vertical="top" wrapText="1"/>
    </xf>
    <xf numFmtId="0" fontId="11" fillId="0" borderId="4" xfId="2" applyFont="1" applyBorder="1" applyAlignment="1" applyProtection="1">
      <alignment horizontal="left" vertical="top" wrapText="1"/>
    </xf>
    <xf numFmtId="0" fontId="19" fillId="0" borderId="0" xfId="8" applyFont="1" applyAlignment="1">
      <alignment horizontal="center" vertical="center"/>
    </xf>
    <xf numFmtId="0" fontId="10" fillId="0" borderId="2" xfId="8" applyFont="1" applyBorder="1" applyAlignment="1">
      <alignment horizontal="left" vertical="top" wrapText="1"/>
    </xf>
    <xf numFmtId="4" fontId="10" fillId="7" borderId="2" xfId="8" applyNumberFormat="1" applyFont="1" applyFill="1" applyBorder="1" applyAlignment="1">
      <alignment horizontal="center" vertical="center" wrapText="1"/>
    </xf>
    <xf numFmtId="49" fontId="9" fillId="8" borderId="2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</cellXfs>
  <cellStyles count="18">
    <cellStyle name="Гиперссылка" xfId="2" builtinId="8"/>
    <cellStyle name="ЗаголовокСтолбца" xfId="3"/>
    <cellStyle name="Обычный" xfId="0" builtinId="0"/>
    <cellStyle name="Обычный 11" xfId="4"/>
    <cellStyle name="Обычный 13" xfId="5"/>
    <cellStyle name="Обычный 2" xfId="6"/>
    <cellStyle name="Обычный 2 2" xfId="7"/>
    <cellStyle name="Обычный 2 2 5 12 2" xfId="8"/>
    <cellStyle name="Обычный 2 3" xfId="9"/>
    <cellStyle name="Обычный 2 4" xfId="10"/>
    <cellStyle name="Обычный 3" xfId="11"/>
    <cellStyle name="Обычный 4" xfId="12"/>
    <cellStyle name="Обычный 4 2" xfId="13"/>
    <cellStyle name="Обычный 5" xfId="1"/>
    <cellStyle name="Обычный_Лист1" xfId="15"/>
    <cellStyle name="Процентный" xfId="16" builtinId="5"/>
    <cellStyle name="Стиль 1" xfId="14"/>
    <cellStyle name="Финансовый" xfId="1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kretar@utek-hm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topLeftCell="D33" zoomScale="85" zoomScaleNormal="85" workbookViewId="0">
      <selection activeCell="G38" sqref="G38"/>
    </sheetView>
  </sheetViews>
  <sheetFormatPr defaultColWidth="9" defaultRowHeight="13.8" x14ac:dyDescent="0.25"/>
  <cols>
    <col min="1" max="1" width="6.59765625" style="39" customWidth="1"/>
    <col min="2" max="2" width="9.19921875" style="39" customWidth="1"/>
    <col min="3" max="3" width="11.59765625" style="39" customWidth="1"/>
    <col min="4" max="4" width="53.69921875" style="39" customWidth="1"/>
    <col min="5" max="5" width="29.59765625" style="39" customWidth="1"/>
    <col min="6" max="6" width="6.3984375" style="39" customWidth="1"/>
    <col min="7" max="7" width="12" style="39" customWidth="1"/>
    <col min="8" max="8" width="9.5" style="39" customWidth="1"/>
    <col min="9" max="9" width="12.8984375" style="39" customWidth="1"/>
    <col min="10" max="10" width="15.09765625" style="39" customWidth="1"/>
    <col min="11" max="11" width="14.69921875" style="39" customWidth="1"/>
    <col min="12" max="12" width="12" style="39" customWidth="1"/>
    <col min="13" max="13" width="11.69921875" style="39" customWidth="1"/>
    <col min="14" max="14" width="13.69921875" style="39" customWidth="1"/>
    <col min="15" max="15" width="10.5" style="39" customWidth="1"/>
    <col min="16" max="16" width="12" style="39" customWidth="1"/>
    <col min="17" max="20" width="9" style="39"/>
    <col min="21" max="21" width="11.19921875" style="39" customWidth="1"/>
    <col min="22" max="22" width="10.59765625" style="39" customWidth="1"/>
    <col min="23" max="24" width="9" style="39"/>
    <col min="25" max="25" width="9" style="39" customWidth="1"/>
    <col min="26" max="16384" width="9" style="39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</row>
    <row r="2" spans="1:16" x14ac:dyDescent="0.25">
      <c r="A2" s="2" t="s">
        <v>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57</v>
      </c>
    </row>
    <row r="3" spans="1:16" x14ac:dyDescent="0.2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1:16" ht="22.2" customHeight="1" x14ac:dyDescent="0.25">
      <c r="A4" s="2" t="s">
        <v>60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x14ac:dyDescent="0.25">
      <c r="A5" s="2" t="s">
        <v>136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24.6" customHeight="1" x14ac:dyDescent="0.25">
      <c r="A6" s="99" t="s">
        <v>102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8.4" customHeight="1" x14ac:dyDescent="0.25"/>
    <row r="8" spans="1:16" x14ac:dyDescent="0.25">
      <c r="A8" s="93" t="s">
        <v>1</v>
      </c>
      <c r="B8" s="91"/>
      <c r="C8" s="91"/>
      <c r="D8" s="92"/>
      <c r="E8" s="100" t="s">
        <v>2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x14ac:dyDescent="0.25">
      <c r="A9" s="93" t="s">
        <v>3</v>
      </c>
      <c r="B9" s="91"/>
      <c r="C9" s="91"/>
      <c r="D9" s="92"/>
      <c r="E9" s="100" t="s">
        <v>70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 x14ac:dyDescent="0.25">
      <c r="A10" s="93" t="s">
        <v>4</v>
      </c>
      <c r="B10" s="91"/>
      <c r="C10" s="91"/>
      <c r="D10" s="92"/>
      <c r="E10" s="93" t="s">
        <v>83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</row>
    <row r="11" spans="1:16" x14ac:dyDescent="0.25">
      <c r="A11" s="93" t="s">
        <v>5</v>
      </c>
      <c r="B11" s="91"/>
      <c r="C11" s="91"/>
      <c r="D11" s="92"/>
      <c r="E11" s="96" t="s">
        <v>6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8"/>
    </row>
    <row r="12" spans="1:16" x14ac:dyDescent="0.25">
      <c r="A12" s="93" t="s">
        <v>7</v>
      </c>
      <c r="B12" s="91"/>
      <c r="C12" s="91"/>
      <c r="D12" s="92"/>
      <c r="E12" s="93">
        <v>8618005951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</row>
    <row r="13" spans="1:16" x14ac:dyDescent="0.25">
      <c r="A13" s="93" t="s">
        <v>8</v>
      </c>
      <c r="B13" s="91"/>
      <c r="C13" s="91"/>
      <c r="D13" s="92"/>
      <c r="E13" s="93">
        <v>860101001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2"/>
    </row>
    <row r="14" spans="1:16" x14ac:dyDescent="0.25">
      <c r="A14" s="93" t="s">
        <v>9</v>
      </c>
      <c r="B14" s="91"/>
      <c r="C14" s="91"/>
      <c r="D14" s="92"/>
      <c r="E14" s="90">
        <v>71131000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2"/>
    </row>
    <row r="15" spans="1:16" ht="8.4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89" t="s">
        <v>10</v>
      </c>
      <c r="B16" s="89" t="s">
        <v>11</v>
      </c>
      <c r="C16" s="89" t="s">
        <v>12</v>
      </c>
      <c r="D16" s="89" t="s">
        <v>13</v>
      </c>
      <c r="E16" s="89"/>
      <c r="F16" s="89"/>
      <c r="G16" s="89"/>
      <c r="H16" s="89"/>
      <c r="I16" s="89"/>
      <c r="J16" s="89"/>
      <c r="K16" s="89"/>
      <c r="L16" s="89"/>
      <c r="M16" s="89"/>
      <c r="N16" s="89" t="s">
        <v>14</v>
      </c>
      <c r="O16" s="89" t="s">
        <v>15</v>
      </c>
      <c r="P16" s="89" t="s">
        <v>16</v>
      </c>
    </row>
    <row r="17" spans="1:16" ht="35.4" customHeight="1" x14ac:dyDescent="0.25">
      <c r="A17" s="89"/>
      <c r="B17" s="89"/>
      <c r="C17" s="89"/>
      <c r="D17" s="89" t="s">
        <v>17</v>
      </c>
      <c r="E17" s="89" t="s">
        <v>18</v>
      </c>
      <c r="F17" s="89" t="s">
        <v>19</v>
      </c>
      <c r="G17" s="89"/>
      <c r="H17" s="89" t="s">
        <v>20</v>
      </c>
      <c r="I17" s="89" t="s">
        <v>21</v>
      </c>
      <c r="J17" s="89"/>
      <c r="K17" s="89" t="s">
        <v>22</v>
      </c>
      <c r="L17" s="89" t="s">
        <v>23</v>
      </c>
      <c r="M17" s="89"/>
      <c r="N17" s="89"/>
      <c r="O17" s="89"/>
      <c r="P17" s="89"/>
    </row>
    <row r="18" spans="1:16" ht="100.2" customHeight="1" x14ac:dyDescent="0.25">
      <c r="A18" s="89"/>
      <c r="B18" s="89"/>
      <c r="C18" s="89"/>
      <c r="D18" s="89"/>
      <c r="E18" s="89"/>
      <c r="F18" s="37" t="s">
        <v>24</v>
      </c>
      <c r="G18" s="37" t="s">
        <v>25</v>
      </c>
      <c r="H18" s="89"/>
      <c r="I18" s="37" t="s">
        <v>26</v>
      </c>
      <c r="J18" s="37" t="s">
        <v>25</v>
      </c>
      <c r="K18" s="89"/>
      <c r="L18" s="37" t="s">
        <v>27</v>
      </c>
      <c r="M18" s="37" t="s">
        <v>28</v>
      </c>
      <c r="N18" s="89"/>
      <c r="O18" s="37" t="s">
        <v>29</v>
      </c>
      <c r="P18" s="89"/>
    </row>
    <row r="19" spans="1:16" x14ac:dyDescent="0.25">
      <c r="A19" s="87" t="s">
        <v>30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1:16" ht="27.6" x14ac:dyDescent="0.25">
      <c r="A20" s="4" t="s">
        <v>103</v>
      </c>
      <c r="B20" s="5" t="s">
        <v>65</v>
      </c>
      <c r="C20" s="5" t="s">
        <v>66</v>
      </c>
      <c r="D20" s="6" t="s">
        <v>67</v>
      </c>
      <c r="E20" s="52" t="s">
        <v>33</v>
      </c>
      <c r="F20" s="7">
        <v>839</v>
      </c>
      <c r="G20" s="7" t="s">
        <v>43</v>
      </c>
      <c r="H20" s="11">
        <v>1</v>
      </c>
      <c r="I20" s="83">
        <v>71131000</v>
      </c>
      <c r="J20" s="8" t="s">
        <v>51</v>
      </c>
      <c r="K20" s="9">
        <v>300000</v>
      </c>
      <c r="L20" s="10" t="s">
        <v>137</v>
      </c>
      <c r="M20" s="29" t="s">
        <v>140</v>
      </c>
      <c r="N20" s="4" t="s">
        <v>42</v>
      </c>
      <c r="O20" s="7" t="s">
        <v>37</v>
      </c>
      <c r="P20" s="7"/>
    </row>
    <row r="21" spans="1:16" s="30" customFormat="1" ht="27.6" x14ac:dyDescent="0.25">
      <c r="A21" s="23" t="s">
        <v>32</v>
      </c>
      <c r="B21" s="23" t="s">
        <v>39</v>
      </c>
      <c r="C21" s="23" t="s">
        <v>40</v>
      </c>
      <c r="D21" s="12" t="s">
        <v>41</v>
      </c>
      <c r="E21" s="23" t="s">
        <v>33</v>
      </c>
      <c r="F21" s="23" t="s">
        <v>34</v>
      </c>
      <c r="G21" s="23" t="s">
        <v>35</v>
      </c>
      <c r="H21" s="23" t="s">
        <v>31</v>
      </c>
      <c r="I21" s="84">
        <v>71131000</v>
      </c>
      <c r="J21" s="28" t="s">
        <v>51</v>
      </c>
      <c r="K21" s="31">
        <v>180000</v>
      </c>
      <c r="L21" s="23" t="s">
        <v>137</v>
      </c>
      <c r="M21" s="23" t="s">
        <v>139</v>
      </c>
      <c r="N21" s="23" t="s">
        <v>42</v>
      </c>
      <c r="O21" s="23" t="s">
        <v>37</v>
      </c>
      <c r="P21" s="29"/>
    </row>
    <row r="22" spans="1:16" s="21" customFormat="1" ht="55.2" x14ac:dyDescent="0.25">
      <c r="A22" s="15" t="s">
        <v>38</v>
      </c>
      <c r="B22" s="16" t="s">
        <v>48</v>
      </c>
      <c r="C22" s="17" t="s">
        <v>49</v>
      </c>
      <c r="D22" s="12" t="s">
        <v>53</v>
      </c>
      <c r="E22" s="13" t="s">
        <v>50</v>
      </c>
      <c r="F22" s="7">
        <v>839</v>
      </c>
      <c r="G22" s="7" t="s">
        <v>43</v>
      </c>
      <c r="H22" s="11">
        <v>1</v>
      </c>
      <c r="I22" s="76">
        <v>71131000</v>
      </c>
      <c r="J22" s="8" t="s">
        <v>51</v>
      </c>
      <c r="K22" s="18">
        <v>1569600</v>
      </c>
      <c r="L22" s="19" t="s">
        <v>138</v>
      </c>
      <c r="M22" s="19" t="s">
        <v>141</v>
      </c>
      <c r="N22" s="26" t="s">
        <v>61</v>
      </c>
      <c r="O22" s="19" t="s">
        <v>37</v>
      </c>
      <c r="P22" s="20"/>
    </row>
    <row r="23" spans="1:16" s="21" customFormat="1" ht="41.4" x14ac:dyDescent="0.25">
      <c r="A23" s="16" t="s">
        <v>64</v>
      </c>
      <c r="B23" s="16" t="s">
        <v>89</v>
      </c>
      <c r="C23" s="17" t="s">
        <v>90</v>
      </c>
      <c r="D23" s="57" t="s">
        <v>158</v>
      </c>
      <c r="E23" s="13" t="s">
        <v>33</v>
      </c>
      <c r="F23" s="58" t="s">
        <v>182</v>
      </c>
      <c r="G23" s="60" t="s">
        <v>43</v>
      </c>
      <c r="H23" s="59">
        <v>1</v>
      </c>
      <c r="I23" s="76">
        <v>71129000</v>
      </c>
      <c r="J23" s="8" t="s">
        <v>93</v>
      </c>
      <c r="K23" s="56">
        <v>444000</v>
      </c>
      <c r="L23" s="71" t="s">
        <v>143</v>
      </c>
      <c r="M23" s="19" t="s">
        <v>144</v>
      </c>
      <c r="N23" s="19" t="s">
        <v>42</v>
      </c>
      <c r="O23" s="19" t="s">
        <v>37</v>
      </c>
      <c r="P23" s="20"/>
    </row>
    <row r="24" spans="1:16" s="21" customFormat="1" ht="34.5" customHeight="1" x14ac:dyDescent="0.25">
      <c r="A24" s="16" t="s">
        <v>113</v>
      </c>
      <c r="B24" s="16" t="s">
        <v>89</v>
      </c>
      <c r="C24" s="17" t="s">
        <v>90</v>
      </c>
      <c r="D24" s="57" t="s">
        <v>159</v>
      </c>
      <c r="E24" s="13" t="s">
        <v>33</v>
      </c>
      <c r="F24" s="71" t="s">
        <v>182</v>
      </c>
      <c r="G24" s="70" t="s">
        <v>43</v>
      </c>
      <c r="H24" s="72">
        <v>1</v>
      </c>
      <c r="I24" s="76">
        <v>71112000000</v>
      </c>
      <c r="J24" s="55" t="s">
        <v>157</v>
      </c>
      <c r="K24" s="56">
        <v>2136320</v>
      </c>
      <c r="L24" s="71" t="s">
        <v>143</v>
      </c>
      <c r="M24" s="19" t="s">
        <v>144</v>
      </c>
      <c r="N24" s="26" t="s">
        <v>61</v>
      </c>
      <c r="O24" s="19" t="s">
        <v>37</v>
      </c>
      <c r="P24" s="20"/>
    </row>
    <row r="25" spans="1:16" s="21" customFormat="1" ht="52.5" customHeight="1" x14ac:dyDescent="0.25">
      <c r="A25" s="16" t="s">
        <v>114</v>
      </c>
      <c r="B25" s="16" t="s">
        <v>117</v>
      </c>
      <c r="C25" s="17" t="s">
        <v>118</v>
      </c>
      <c r="D25" s="12" t="s">
        <v>116</v>
      </c>
      <c r="E25" s="13" t="s">
        <v>115</v>
      </c>
      <c r="F25" s="22" t="s">
        <v>92</v>
      </c>
      <c r="G25" s="13" t="s">
        <v>91</v>
      </c>
      <c r="H25" s="14">
        <v>1</v>
      </c>
      <c r="I25" s="76">
        <v>71129000024</v>
      </c>
      <c r="J25" s="8" t="s">
        <v>180</v>
      </c>
      <c r="K25" s="18">
        <v>3098628.72</v>
      </c>
      <c r="L25" s="19" t="s">
        <v>142</v>
      </c>
      <c r="M25" s="19" t="s">
        <v>137</v>
      </c>
      <c r="N25" s="19" t="s">
        <v>61</v>
      </c>
      <c r="O25" s="19" t="s">
        <v>37</v>
      </c>
      <c r="P25" s="20"/>
    </row>
    <row r="26" spans="1:16" s="21" customFormat="1" ht="41.4" x14ac:dyDescent="0.25">
      <c r="A26" s="16" t="s">
        <v>119</v>
      </c>
      <c r="B26" s="16" t="s">
        <v>133</v>
      </c>
      <c r="C26" s="17" t="s">
        <v>122</v>
      </c>
      <c r="D26" s="53" t="s">
        <v>123</v>
      </c>
      <c r="E26" s="13" t="s">
        <v>33</v>
      </c>
      <c r="F26" s="22" t="s">
        <v>92</v>
      </c>
      <c r="G26" s="13" t="s">
        <v>91</v>
      </c>
      <c r="H26" s="14">
        <v>1</v>
      </c>
      <c r="I26" s="76">
        <v>71116000</v>
      </c>
      <c r="J26" s="8" t="s">
        <v>154</v>
      </c>
      <c r="K26" s="18">
        <v>566691.6</v>
      </c>
      <c r="L26" s="19" t="s">
        <v>142</v>
      </c>
      <c r="M26" s="29" t="s">
        <v>143</v>
      </c>
      <c r="N26" s="4" t="s">
        <v>42</v>
      </c>
      <c r="O26" s="7" t="s">
        <v>37</v>
      </c>
      <c r="P26" s="20"/>
    </row>
    <row r="27" spans="1:16" s="21" customFormat="1" ht="41.4" x14ac:dyDescent="0.25">
      <c r="A27" s="16" t="s">
        <v>120</v>
      </c>
      <c r="B27" s="16" t="s">
        <v>133</v>
      </c>
      <c r="C27" s="17" t="s">
        <v>122</v>
      </c>
      <c r="D27" s="53" t="s">
        <v>147</v>
      </c>
      <c r="E27" s="13" t="s">
        <v>33</v>
      </c>
      <c r="F27" s="22" t="s">
        <v>92</v>
      </c>
      <c r="G27" s="13" t="s">
        <v>91</v>
      </c>
      <c r="H27" s="14">
        <v>1</v>
      </c>
      <c r="I27" s="76">
        <v>71116000</v>
      </c>
      <c r="J27" s="8" t="s">
        <v>148</v>
      </c>
      <c r="K27" s="18">
        <v>1360273.2</v>
      </c>
      <c r="L27" s="19" t="s">
        <v>142</v>
      </c>
      <c r="M27" s="29" t="s">
        <v>143</v>
      </c>
      <c r="N27" s="26" t="s">
        <v>61</v>
      </c>
      <c r="O27" s="7" t="s">
        <v>37</v>
      </c>
      <c r="P27" s="20"/>
    </row>
    <row r="28" spans="1:16" s="21" customFormat="1" ht="41.4" x14ac:dyDescent="0.25">
      <c r="A28" s="16" t="s">
        <v>121</v>
      </c>
      <c r="B28" s="16" t="s">
        <v>133</v>
      </c>
      <c r="C28" s="17" t="s">
        <v>122</v>
      </c>
      <c r="D28" s="53" t="s">
        <v>124</v>
      </c>
      <c r="E28" s="13" t="s">
        <v>33</v>
      </c>
      <c r="F28" s="22" t="s">
        <v>92</v>
      </c>
      <c r="G28" s="13" t="s">
        <v>91</v>
      </c>
      <c r="H28" s="14">
        <v>1</v>
      </c>
      <c r="I28" s="76">
        <v>71116000</v>
      </c>
      <c r="J28" s="8" t="s">
        <v>148</v>
      </c>
      <c r="K28" s="18">
        <v>2049882</v>
      </c>
      <c r="L28" s="19" t="s">
        <v>142</v>
      </c>
      <c r="M28" s="29" t="s">
        <v>143</v>
      </c>
      <c r="N28" s="26" t="s">
        <v>61</v>
      </c>
      <c r="O28" s="7" t="s">
        <v>37</v>
      </c>
      <c r="P28" s="20"/>
    </row>
    <row r="29" spans="1:16" s="21" customFormat="1" ht="41.4" x14ac:dyDescent="0.25">
      <c r="A29" s="67" t="s">
        <v>164</v>
      </c>
      <c r="B29" s="67" t="s">
        <v>133</v>
      </c>
      <c r="C29" s="68" t="s">
        <v>122</v>
      </c>
      <c r="D29" s="69" t="s">
        <v>166</v>
      </c>
      <c r="E29" s="70" t="s">
        <v>33</v>
      </c>
      <c r="F29" s="71" t="s">
        <v>92</v>
      </c>
      <c r="G29" s="70" t="s">
        <v>91</v>
      </c>
      <c r="H29" s="72">
        <v>1</v>
      </c>
      <c r="I29" s="78">
        <v>71112000007</v>
      </c>
      <c r="J29" s="73" t="s">
        <v>165</v>
      </c>
      <c r="K29" s="74">
        <v>1344940.8</v>
      </c>
      <c r="L29" s="71" t="s">
        <v>178</v>
      </c>
      <c r="M29" s="67" t="s">
        <v>167</v>
      </c>
      <c r="N29" s="71" t="s">
        <v>61</v>
      </c>
      <c r="O29" s="75" t="s">
        <v>37</v>
      </c>
      <c r="P29" s="20"/>
    </row>
    <row r="30" spans="1:16" s="21" customFormat="1" ht="41.4" x14ac:dyDescent="0.25">
      <c r="A30" s="67" t="s">
        <v>172</v>
      </c>
      <c r="B30" s="67" t="s">
        <v>133</v>
      </c>
      <c r="C30" s="68" t="s">
        <v>122</v>
      </c>
      <c r="D30" s="69" t="s">
        <v>169</v>
      </c>
      <c r="E30" s="70" t="s">
        <v>33</v>
      </c>
      <c r="F30" s="71" t="s">
        <v>92</v>
      </c>
      <c r="G30" s="70" t="s">
        <v>91</v>
      </c>
      <c r="H30" s="72">
        <v>1</v>
      </c>
      <c r="I30" s="78">
        <v>71112000006</v>
      </c>
      <c r="J30" s="73" t="s">
        <v>168</v>
      </c>
      <c r="K30" s="74">
        <v>5634873.5999999996</v>
      </c>
      <c r="L30" s="71" t="s">
        <v>137</v>
      </c>
      <c r="M30" s="67" t="s">
        <v>167</v>
      </c>
      <c r="N30" s="71" t="s">
        <v>61</v>
      </c>
      <c r="O30" s="75" t="s">
        <v>37</v>
      </c>
      <c r="P30" s="20"/>
    </row>
    <row r="31" spans="1:16" s="21" customFormat="1" ht="41.4" x14ac:dyDescent="0.25">
      <c r="A31" s="67" t="s">
        <v>173</v>
      </c>
      <c r="B31" s="67" t="s">
        <v>133</v>
      </c>
      <c r="C31" s="68" t="s">
        <v>122</v>
      </c>
      <c r="D31" s="69" t="s">
        <v>170</v>
      </c>
      <c r="E31" s="70" t="s">
        <v>33</v>
      </c>
      <c r="F31" s="71" t="s">
        <v>92</v>
      </c>
      <c r="G31" s="70" t="s">
        <v>91</v>
      </c>
      <c r="H31" s="72">
        <v>1</v>
      </c>
      <c r="I31" s="78">
        <v>71112000002</v>
      </c>
      <c r="J31" s="73" t="s">
        <v>171</v>
      </c>
      <c r="K31" s="74">
        <v>739165.2</v>
      </c>
      <c r="L31" s="71" t="s">
        <v>178</v>
      </c>
      <c r="M31" s="67" t="s">
        <v>167</v>
      </c>
      <c r="N31" s="71" t="s">
        <v>42</v>
      </c>
      <c r="O31" s="75" t="s">
        <v>37</v>
      </c>
      <c r="P31" s="20"/>
    </row>
    <row r="32" spans="1:16" s="21" customFormat="1" ht="41.4" x14ac:dyDescent="0.25">
      <c r="A32" s="67" t="s">
        <v>174</v>
      </c>
      <c r="B32" s="67" t="s">
        <v>133</v>
      </c>
      <c r="C32" s="68" t="s">
        <v>122</v>
      </c>
      <c r="D32" s="69" t="s">
        <v>175</v>
      </c>
      <c r="E32" s="70" t="s">
        <v>33</v>
      </c>
      <c r="F32" s="71" t="s">
        <v>92</v>
      </c>
      <c r="G32" s="70" t="s">
        <v>91</v>
      </c>
      <c r="H32" s="72">
        <v>1</v>
      </c>
      <c r="I32" s="78">
        <v>71112000010</v>
      </c>
      <c r="J32" s="73" t="s">
        <v>176</v>
      </c>
      <c r="K32" s="101">
        <v>2974417.2</v>
      </c>
      <c r="L32" s="71" t="s">
        <v>137</v>
      </c>
      <c r="M32" s="67" t="s">
        <v>167</v>
      </c>
      <c r="N32" s="71" t="s">
        <v>61</v>
      </c>
      <c r="O32" s="75" t="s">
        <v>37</v>
      </c>
      <c r="P32" s="20"/>
    </row>
    <row r="33" spans="1:22" x14ac:dyDescent="0.25">
      <c r="A33" s="88" t="s">
        <v>44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S33" s="86" t="s">
        <v>54</v>
      </c>
      <c r="T33" s="86"/>
      <c r="U33" s="86"/>
    </row>
    <row r="34" spans="1:22" s="30" customFormat="1" ht="27.6" x14ac:dyDescent="0.25">
      <c r="A34" s="33" t="s">
        <v>45</v>
      </c>
      <c r="B34" s="33" t="s">
        <v>104</v>
      </c>
      <c r="C34" s="33" t="s">
        <v>105</v>
      </c>
      <c r="D34" s="40" t="s">
        <v>106</v>
      </c>
      <c r="E34" s="33" t="s">
        <v>33</v>
      </c>
      <c r="F34" s="33" t="s">
        <v>107</v>
      </c>
      <c r="G34" s="33" t="s">
        <v>108</v>
      </c>
      <c r="H34" s="33" t="s">
        <v>109</v>
      </c>
      <c r="I34" s="49" t="s">
        <v>36</v>
      </c>
      <c r="J34" s="41" t="s">
        <v>51</v>
      </c>
      <c r="K34" s="34">
        <v>450980</v>
      </c>
      <c r="L34" s="33" t="s">
        <v>145</v>
      </c>
      <c r="M34" s="35" t="s">
        <v>141</v>
      </c>
      <c r="N34" s="33" t="s">
        <v>42</v>
      </c>
      <c r="O34" s="33" t="s">
        <v>37</v>
      </c>
      <c r="P34" s="33" t="s">
        <v>110</v>
      </c>
      <c r="S34" s="30">
        <v>4000</v>
      </c>
      <c r="T34" s="30">
        <v>48</v>
      </c>
      <c r="U34" s="36">
        <f>S34*T34</f>
        <v>192000</v>
      </c>
      <c r="V34" s="30">
        <f>U34*5/12</f>
        <v>80000</v>
      </c>
    </row>
    <row r="35" spans="1:22" s="38" customFormat="1" ht="30" customHeight="1" x14ac:dyDescent="0.25">
      <c r="A35" s="4" t="s">
        <v>46</v>
      </c>
      <c r="B35" s="22" t="s">
        <v>52</v>
      </c>
      <c r="C35" s="22" t="s">
        <v>52</v>
      </c>
      <c r="D35" s="6" t="s">
        <v>55</v>
      </c>
      <c r="E35" s="4" t="s">
        <v>47</v>
      </c>
      <c r="F35" s="13">
        <v>839</v>
      </c>
      <c r="G35" s="13" t="s">
        <v>43</v>
      </c>
      <c r="H35" s="24">
        <v>24</v>
      </c>
      <c r="I35" s="50" t="s">
        <v>36</v>
      </c>
      <c r="J35" s="8" t="s">
        <v>51</v>
      </c>
      <c r="K35" s="25">
        <v>440000</v>
      </c>
      <c r="L35" s="19" t="s">
        <v>146</v>
      </c>
      <c r="M35" s="19" t="s">
        <v>144</v>
      </c>
      <c r="N35" s="4" t="s">
        <v>42</v>
      </c>
      <c r="O35" s="13" t="s">
        <v>37</v>
      </c>
      <c r="P35" s="13"/>
    </row>
    <row r="36" spans="1:22" s="1" customFormat="1" ht="27.6" x14ac:dyDescent="0.25">
      <c r="A36" s="4" t="s">
        <v>68</v>
      </c>
      <c r="B36" s="22" t="s">
        <v>62</v>
      </c>
      <c r="C36" s="22" t="s">
        <v>62</v>
      </c>
      <c r="D36" s="6" t="s">
        <v>63</v>
      </c>
      <c r="E36" s="4" t="s">
        <v>33</v>
      </c>
      <c r="F36" s="13">
        <v>839</v>
      </c>
      <c r="G36" s="13" t="s">
        <v>43</v>
      </c>
      <c r="H36" s="24">
        <v>1</v>
      </c>
      <c r="I36" s="50" t="s">
        <v>36</v>
      </c>
      <c r="J36" s="8" t="s">
        <v>51</v>
      </c>
      <c r="K36" s="25">
        <v>350000</v>
      </c>
      <c r="L36" s="23" t="s">
        <v>138</v>
      </c>
      <c r="M36" s="23" t="s">
        <v>149</v>
      </c>
      <c r="N36" s="26" t="s">
        <v>61</v>
      </c>
      <c r="O36" s="13" t="s">
        <v>37</v>
      </c>
      <c r="P36" s="13"/>
    </row>
    <row r="37" spans="1:22" s="1" customFormat="1" ht="27.6" x14ac:dyDescent="0.25">
      <c r="A37" s="33" t="s">
        <v>56</v>
      </c>
      <c r="B37" s="42" t="s">
        <v>80</v>
      </c>
      <c r="C37" s="42" t="s">
        <v>82</v>
      </c>
      <c r="D37" s="43" t="s">
        <v>71</v>
      </c>
      <c r="E37" s="33" t="s">
        <v>33</v>
      </c>
      <c r="F37" s="44">
        <v>839</v>
      </c>
      <c r="G37" s="44" t="s">
        <v>43</v>
      </c>
      <c r="H37" s="45">
        <v>1</v>
      </c>
      <c r="I37" s="49" t="s">
        <v>36</v>
      </c>
      <c r="J37" s="41" t="s">
        <v>51</v>
      </c>
      <c r="K37" s="46">
        <v>220000</v>
      </c>
      <c r="L37" s="42" t="s">
        <v>142</v>
      </c>
      <c r="M37" s="33" t="s">
        <v>145</v>
      </c>
      <c r="N37" s="33" t="s">
        <v>42</v>
      </c>
      <c r="O37" s="44" t="s">
        <v>37</v>
      </c>
      <c r="P37" s="33" t="s">
        <v>110</v>
      </c>
    </row>
    <row r="38" spans="1:22" s="1" customFormat="1" ht="27.6" x14ac:dyDescent="0.25">
      <c r="A38" s="4" t="s">
        <v>69</v>
      </c>
      <c r="B38" s="22" t="s">
        <v>80</v>
      </c>
      <c r="C38" s="22" t="s">
        <v>82</v>
      </c>
      <c r="D38" s="6" t="s">
        <v>72</v>
      </c>
      <c r="E38" s="4" t="s">
        <v>33</v>
      </c>
      <c r="F38" s="13">
        <v>839</v>
      </c>
      <c r="G38" s="13" t="s">
        <v>43</v>
      </c>
      <c r="H38" s="24">
        <v>1</v>
      </c>
      <c r="I38" s="50" t="s">
        <v>125</v>
      </c>
      <c r="J38" s="8" t="s">
        <v>132</v>
      </c>
      <c r="K38" s="25">
        <v>1038098.38</v>
      </c>
      <c r="L38" s="80" t="s">
        <v>178</v>
      </c>
      <c r="M38" s="80" t="s">
        <v>179</v>
      </c>
      <c r="N38" s="26" t="s">
        <v>61</v>
      </c>
      <c r="O38" s="13" t="s">
        <v>37</v>
      </c>
      <c r="P38" s="13"/>
    </row>
    <row r="39" spans="1:22" s="1" customFormat="1" ht="27.6" x14ac:dyDescent="0.25">
      <c r="A39" s="4" t="s">
        <v>74</v>
      </c>
      <c r="B39" s="22" t="s">
        <v>75</v>
      </c>
      <c r="C39" s="22" t="s">
        <v>81</v>
      </c>
      <c r="D39" s="6" t="s">
        <v>73</v>
      </c>
      <c r="E39" s="4" t="s">
        <v>33</v>
      </c>
      <c r="F39" s="13">
        <v>839</v>
      </c>
      <c r="G39" s="13" t="s">
        <v>43</v>
      </c>
      <c r="H39" s="24">
        <v>1</v>
      </c>
      <c r="I39" s="50" t="s">
        <v>36</v>
      </c>
      <c r="J39" s="8" t="s">
        <v>51</v>
      </c>
      <c r="K39" s="25">
        <v>342000</v>
      </c>
      <c r="L39" s="19" t="s">
        <v>178</v>
      </c>
      <c r="M39" s="23" t="s">
        <v>179</v>
      </c>
      <c r="N39" s="4" t="s">
        <v>42</v>
      </c>
      <c r="O39" s="13" t="s">
        <v>37</v>
      </c>
      <c r="P39" s="13"/>
    </row>
    <row r="40" spans="1:22" s="1" customFormat="1" ht="44.4" customHeight="1" x14ac:dyDescent="0.25">
      <c r="A40" s="4" t="s">
        <v>77</v>
      </c>
      <c r="B40" s="22" t="s">
        <v>153</v>
      </c>
      <c r="C40" s="22" t="s">
        <v>153</v>
      </c>
      <c r="D40" s="82" t="s">
        <v>177</v>
      </c>
      <c r="E40" s="4" t="s">
        <v>33</v>
      </c>
      <c r="F40" s="13">
        <v>839</v>
      </c>
      <c r="G40" s="13" t="s">
        <v>43</v>
      </c>
      <c r="H40" s="24">
        <v>1</v>
      </c>
      <c r="I40" s="81">
        <v>71100000000</v>
      </c>
      <c r="J40" s="85" t="s">
        <v>181</v>
      </c>
      <c r="K40" s="79">
        <v>10275561</v>
      </c>
      <c r="L40" s="80" t="s">
        <v>156</v>
      </c>
      <c r="M40" s="80" t="s">
        <v>138</v>
      </c>
      <c r="N40" s="102" t="s">
        <v>61</v>
      </c>
      <c r="O40" s="103" t="s">
        <v>37</v>
      </c>
      <c r="P40" s="13"/>
    </row>
    <row r="41" spans="1:22" s="1" customFormat="1" ht="55.2" x14ac:dyDescent="0.25">
      <c r="A41" s="10" t="s">
        <v>78</v>
      </c>
      <c r="B41" s="22" t="s">
        <v>62</v>
      </c>
      <c r="C41" s="22" t="s">
        <v>101</v>
      </c>
      <c r="D41" s="6" t="s">
        <v>85</v>
      </c>
      <c r="E41" s="4" t="s">
        <v>86</v>
      </c>
      <c r="F41" s="13">
        <v>796</v>
      </c>
      <c r="G41" s="13" t="s">
        <v>88</v>
      </c>
      <c r="H41" s="24">
        <v>62</v>
      </c>
      <c r="I41" s="50" t="s">
        <v>36</v>
      </c>
      <c r="J41" s="8" t="s">
        <v>51</v>
      </c>
      <c r="K41" s="25">
        <v>6693911.7000000002</v>
      </c>
      <c r="L41" s="23" t="s">
        <v>143</v>
      </c>
      <c r="M41" s="23" t="s">
        <v>140</v>
      </c>
      <c r="N41" s="102" t="s">
        <v>61</v>
      </c>
      <c r="O41" s="103" t="s">
        <v>183</v>
      </c>
      <c r="P41" s="13"/>
    </row>
    <row r="42" spans="1:22" s="1" customFormat="1" ht="27.6" x14ac:dyDescent="0.25">
      <c r="A42" s="4" t="s">
        <v>84</v>
      </c>
      <c r="B42" s="22" t="s">
        <v>134</v>
      </c>
      <c r="C42" s="22" t="s">
        <v>97</v>
      </c>
      <c r="D42" s="6" t="s">
        <v>94</v>
      </c>
      <c r="E42" s="4" t="s">
        <v>33</v>
      </c>
      <c r="F42" s="13">
        <v>839</v>
      </c>
      <c r="G42" s="13" t="s">
        <v>43</v>
      </c>
      <c r="H42" s="24">
        <v>1</v>
      </c>
      <c r="I42" s="50" t="s">
        <v>36</v>
      </c>
      <c r="J42" s="8" t="s">
        <v>51</v>
      </c>
      <c r="K42" s="25">
        <v>550000</v>
      </c>
      <c r="L42" s="23" t="s">
        <v>138</v>
      </c>
      <c r="M42" s="23" t="s">
        <v>149</v>
      </c>
      <c r="N42" s="4" t="s">
        <v>42</v>
      </c>
      <c r="O42" s="13" t="s">
        <v>37</v>
      </c>
      <c r="P42" s="13"/>
    </row>
    <row r="43" spans="1:22" s="1" customFormat="1" ht="27.6" x14ac:dyDescent="0.25">
      <c r="A43" s="4" t="s">
        <v>87</v>
      </c>
      <c r="B43" s="22" t="s">
        <v>135</v>
      </c>
      <c r="C43" s="22" t="s">
        <v>98</v>
      </c>
      <c r="D43" s="6" t="s">
        <v>95</v>
      </c>
      <c r="E43" s="4" t="s">
        <v>33</v>
      </c>
      <c r="F43" s="13">
        <v>839</v>
      </c>
      <c r="G43" s="13" t="s">
        <v>43</v>
      </c>
      <c r="H43" s="24">
        <v>1</v>
      </c>
      <c r="I43" s="14">
        <v>71131000</v>
      </c>
      <c r="J43" s="55" t="s">
        <v>51</v>
      </c>
      <c r="K43" s="79">
        <v>6071305</v>
      </c>
      <c r="L43" s="64" t="s">
        <v>156</v>
      </c>
      <c r="M43" s="64" t="s">
        <v>138</v>
      </c>
      <c r="N43" s="26" t="s">
        <v>61</v>
      </c>
      <c r="O43" s="13" t="s">
        <v>37</v>
      </c>
      <c r="P43" s="13"/>
    </row>
    <row r="44" spans="1:22" s="21" customFormat="1" ht="27.6" x14ac:dyDescent="0.25">
      <c r="A44" s="4" t="s">
        <v>111</v>
      </c>
      <c r="B44" s="22" t="s">
        <v>99</v>
      </c>
      <c r="C44" s="54" t="s">
        <v>100</v>
      </c>
      <c r="D44" s="48" t="s">
        <v>96</v>
      </c>
      <c r="E44" s="13" t="s">
        <v>33</v>
      </c>
      <c r="F44" s="13">
        <v>796</v>
      </c>
      <c r="G44" s="13" t="s">
        <v>88</v>
      </c>
      <c r="H44" s="14">
        <v>2</v>
      </c>
      <c r="I44" s="14">
        <v>71131000</v>
      </c>
      <c r="J44" s="8" t="s">
        <v>51</v>
      </c>
      <c r="K44" s="18">
        <v>650639.32999999996</v>
      </c>
      <c r="L44" s="23" t="s">
        <v>138</v>
      </c>
      <c r="M44" s="23" t="s">
        <v>149</v>
      </c>
      <c r="N44" s="19" t="s">
        <v>42</v>
      </c>
      <c r="O44" s="19" t="s">
        <v>37</v>
      </c>
      <c r="P44" s="20"/>
    </row>
    <row r="45" spans="1:22" s="21" customFormat="1" ht="27.6" x14ac:dyDescent="0.25">
      <c r="A45" s="4" t="s">
        <v>126</v>
      </c>
      <c r="B45" s="22" t="s">
        <v>153</v>
      </c>
      <c r="C45" s="22" t="s">
        <v>153</v>
      </c>
      <c r="D45" s="6" t="s">
        <v>76</v>
      </c>
      <c r="E45" s="4" t="s">
        <v>33</v>
      </c>
      <c r="F45" s="13">
        <v>839</v>
      </c>
      <c r="G45" s="13" t="s">
        <v>43</v>
      </c>
      <c r="H45" s="24">
        <v>1</v>
      </c>
      <c r="I45" s="50" t="s">
        <v>36</v>
      </c>
      <c r="J45" s="8" t="s">
        <v>51</v>
      </c>
      <c r="K45" s="47">
        <v>597050.31999999995</v>
      </c>
      <c r="L45" s="10" t="s">
        <v>155</v>
      </c>
      <c r="M45" s="10" t="s">
        <v>156</v>
      </c>
      <c r="N45" s="4" t="s">
        <v>42</v>
      </c>
      <c r="O45" s="13" t="s">
        <v>37</v>
      </c>
      <c r="P45" s="13"/>
    </row>
    <row r="46" spans="1:22" s="1" customFormat="1" ht="27.6" x14ac:dyDescent="0.25">
      <c r="A46" s="10" t="s">
        <v>127</v>
      </c>
      <c r="B46" s="22" t="s">
        <v>151</v>
      </c>
      <c r="C46" s="22" t="s">
        <v>152</v>
      </c>
      <c r="D46" s="6" t="s">
        <v>150</v>
      </c>
      <c r="E46" s="10" t="s">
        <v>33</v>
      </c>
      <c r="F46" s="13">
        <v>839</v>
      </c>
      <c r="G46" s="13" t="s">
        <v>43</v>
      </c>
      <c r="H46" s="24">
        <v>1</v>
      </c>
      <c r="I46" s="51" t="s">
        <v>125</v>
      </c>
      <c r="J46" s="8" t="s">
        <v>132</v>
      </c>
      <c r="K46" s="47">
        <v>7575098.4000000004</v>
      </c>
      <c r="L46" s="10" t="s">
        <v>155</v>
      </c>
      <c r="M46" s="10" t="s">
        <v>143</v>
      </c>
      <c r="N46" s="26" t="s">
        <v>61</v>
      </c>
      <c r="O46" s="13" t="s">
        <v>37</v>
      </c>
      <c r="P46" s="13"/>
    </row>
    <row r="47" spans="1:22" s="1" customFormat="1" ht="27.6" x14ac:dyDescent="0.25">
      <c r="A47" s="4" t="s">
        <v>128</v>
      </c>
      <c r="B47" s="16" t="s">
        <v>131</v>
      </c>
      <c r="C47" s="27" t="s">
        <v>130</v>
      </c>
      <c r="D47" s="12" t="s">
        <v>129</v>
      </c>
      <c r="E47" s="13" t="s">
        <v>33</v>
      </c>
      <c r="F47" s="13">
        <v>839</v>
      </c>
      <c r="G47" s="13" t="s">
        <v>43</v>
      </c>
      <c r="H47" s="24">
        <v>1</v>
      </c>
      <c r="I47" s="76">
        <v>71131000</v>
      </c>
      <c r="J47" s="8" t="s">
        <v>51</v>
      </c>
      <c r="K47" s="18">
        <v>395000</v>
      </c>
      <c r="L47" s="10" t="s">
        <v>155</v>
      </c>
      <c r="M47" s="10" t="s">
        <v>156</v>
      </c>
      <c r="N47" s="19" t="s">
        <v>42</v>
      </c>
      <c r="O47" s="19" t="s">
        <v>37</v>
      </c>
      <c r="P47" s="20"/>
    </row>
    <row r="48" spans="1:22" s="1" customFormat="1" ht="41.4" x14ac:dyDescent="0.25">
      <c r="A48" s="61" t="s">
        <v>160</v>
      </c>
      <c r="B48" s="62" t="s">
        <v>99</v>
      </c>
      <c r="C48" s="62" t="s">
        <v>100</v>
      </c>
      <c r="D48" s="63" t="s">
        <v>162</v>
      </c>
      <c r="E48" s="64" t="s">
        <v>163</v>
      </c>
      <c r="F48" s="65">
        <v>839</v>
      </c>
      <c r="G48" s="65" t="s">
        <v>161</v>
      </c>
      <c r="H48" s="66">
        <v>5</v>
      </c>
      <c r="I48" s="77">
        <v>71131000</v>
      </c>
      <c r="J48" s="55" t="s">
        <v>51</v>
      </c>
      <c r="K48" s="74">
        <v>11370000</v>
      </c>
      <c r="L48" s="64" t="s">
        <v>156</v>
      </c>
      <c r="M48" s="64" t="s">
        <v>138</v>
      </c>
      <c r="N48" s="58" t="s">
        <v>61</v>
      </c>
      <c r="O48" s="58"/>
      <c r="P48" s="20"/>
    </row>
    <row r="49" spans="1:16" s="1" customFormat="1" x14ac:dyDescent="0.25">
      <c r="A49" s="10"/>
      <c r="B49" s="22"/>
      <c r="C49" s="22"/>
      <c r="D49" s="6"/>
      <c r="E49" s="10"/>
      <c r="F49" s="13"/>
      <c r="G49" s="13"/>
      <c r="H49" s="24"/>
      <c r="I49" s="51"/>
      <c r="J49" s="8"/>
      <c r="K49" s="47"/>
      <c r="L49" s="10"/>
      <c r="M49" s="10"/>
      <c r="N49" s="26"/>
      <c r="O49" s="13"/>
      <c r="P49" s="13"/>
    </row>
    <row r="51" spans="1:16" ht="19.95" customHeight="1" x14ac:dyDescent="0.25">
      <c r="A51" s="94" t="s">
        <v>79</v>
      </c>
      <c r="B51" s="94"/>
      <c r="C51" s="94"/>
      <c r="D51" s="94"/>
      <c r="F51" s="95" t="s">
        <v>112</v>
      </c>
      <c r="G51" s="95"/>
      <c r="H51" s="95"/>
      <c r="I51" s="95"/>
      <c r="J51" s="95"/>
      <c r="K51" s="95"/>
      <c r="L51" s="95"/>
      <c r="M51" s="95"/>
      <c r="N51" s="95"/>
      <c r="O51" s="95"/>
      <c r="P51" s="95"/>
    </row>
    <row r="54" spans="1:16" x14ac:dyDescent="0.25">
      <c r="D54" s="32"/>
    </row>
  </sheetData>
  <mergeCells count="34">
    <mergeCell ref="A6:P6"/>
    <mergeCell ref="A13:D13"/>
    <mergeCell ref="A12:D12"/>
    <mergeCell ref="E12:P12"/>
    <mergeCell ref="E13:P13"/>
    <mergeCell ref="A8:D8"/>
    <mergeCell ref="A9:D9"/>
    <mergeCell ref="A10:D10"/>
    <mergeCell ref="A11:D11"/>
    <mergeCell ref="E8:P8"/>
    <mergeCell ref="E9:P9"/>
    <mergeCell ref="A16:A18"/>
    <mergeCell ref="B16:B18"/>
    <mergeCell ref="A51:D51"/>
    <mergeCell ref="F51:P51"/>
    <mergeCell ref="E10:P10"/>
    <mergeCell ref="E11:P11"/>
    <mergeCell ref="O16:O17"/>
    <mergeCell ref="S33:U33"/>
    <mergeCell ref="A19:P19"/>
    <mergeCell ref="A33:P33"/>
    <mergeCell ref="L17:M17"/>
    <mergeCell ref="E14:P14"/>
    <mergeCell ref="N16:N18"/>
    <mergeCell ref="D16:M16"/>
    <mergeCell ref="H17:H18"/>
    <mergeCell ref="I17:J17"/>
    <mergeCell ref="P16:P18"/>
    <mergeCell ref="E17:E18"/>
    <mergeCell ref="A14:D14"/>
    <mergeCell ref="F17:G17"/>
    <mergeCell ref="D17:D18"/>
    <mergeCell ref="K17:K18"/>
    <mergeCell ref="C16:C18"/>
  </mergeCells>
  <dataValidations count="2">
    <dataValidation type="list" allowBlank="1" showInputMessage="1" showErrorMessage="1" sqref="O20 O35:O43 O49 O45:O46 O26:O32">
      <formula1>"Да, Нет"</formula1>
    </dataValidation>
    <dataValidation type="list" allowBlank="1" showInputMessage="1" showErrorMessage="1" sqref="P38:P43 P20 P35:P36 P45:P46 P49">
      <formula1>"Производственная программа, Программа повседневной деятельности, Инвестиционная программа, Программа по энергосбережению"</formula1>
    </dataValidation>
  </dataValidations>
  <hyperlinks>
    <hyperlink ref="E11" r:id="rId1"/>
  </hyperlinks>
  <pageMargins left="0.31496062992125984" right="0.11811023622047245" top="0.70866141732283472" bottom="0.15748031496062992" header="0.11811023622047245" footer="0.11811023622047245"/>
  <pageSetup paperSize="9" scale="5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ПЗ 2022</vt:lpstr>
      <vt:lpstr>'ПЗ 2022'!Заголовки_для_печати</vt:lpstr>
      <vt:lpstr>'ПЗ 2022'!Область_печати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Воронцов</dc:creator>
  <cp:lastModifiedBy>Voroncov </cp:lastModifiedBy>
  <cp:lastPrinted>2022-04-29T08:56:27Z</cp:lastPrinted>
  <dcterms:created xsi:type="dcterms:W3CDTF">2019-11-26T04:08:09Z</dcterms:created>
  <dcterms:modified xsi:type="dcterms:W3CDTF">2022-04-29T08:56:56Z</dcterms:modified>
</cp:coreProperties>
</file>